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SAW\in Bearbeitung\4.B.WGMN2026023_F Experimentiersatz Ultraschall\B-Akte GAMPT mbH\"/>
    </mc:Choice>
  </mc:AlternateContent>
  <xr:revisionPtr revIDLastSave="0" documentId="13_ncr:1_{4F8449A8-CE06-4CA4-AC13-441A2B1DC049}" xr6:coauthVersionLast="47" xr6:coauthVersionMax="47" xr10:uidLastSave="{00000000-0000-0000-0000-000000000000}"/>
  <bookViews>
    <workbookView xWindow="-120" yWindow="-120" windowWidth="29040" windowHeight="17520" xr2:uid="{00000000-000D-0000-FFFF-FFFF00000000}"/>
  </bookViews>
  <sheets>
    <sheet name="Tabelle1" sheetId="1" r:id="rId1"/>
    <sheet name="Tabelle2" sheetId="2" r:id="rId2"/>
    <sheet name="Tabelle3" sheetId="3" r:id="rId3"/>
  </sheets>
  <definedNames>
    <definedName name="_xlnm._FilterDatabase" localSheetId="0" hidden="1">Tabelle1!$A$1:$F$47</definedName>
    <definedName name="_xlnm.Print_Area" localSheetId="0">Tabelle1!$A$1:$F$47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 l="1"/>
  <c r="F26" i="1"/>
  <c r="E32" i="1"/>
  <c r="F16" i="1"/>
  <c r="F34" i="1" l="1"/>
  <c r="F36" i="1" s="1"/>
  <c r="F38" i="1" s="1"/>
  <c r="F40" i="1" s="1"/>
  <c r="F4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Konow, Richard</author>
  </authors>
  <commentList>
    <comment ref="D16" authorId="0" shapeId="0" xr:uid="{00000000-0006-0000-0000-000001000000}">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List>
</comments>
</file>

<file path=xl/sharedStrings.xml><?xml version="1.0" encoding="utf-8"?>
<sst xmlns="http://schemas.openxmlformats.org/spreadsheetml/2006/main" count="55" uniqueCount="50">
  <si>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</si>
  <si>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</si>
  <si>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</si>
  <si>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</si>
  <si>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</si>
  <si>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</si>
  <si>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</si>
  <si>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</si>
  <si>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</si>
  <si>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</si>
  <si>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</si>
  <si>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</si>
  <si>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</si>
  <si>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</si>
  <si>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</si>
  <si>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t xml:space="preserve">AZ: </t>
  </si>
  <si>
    <t>E-Mail:</t>
  </si>
  <si>
    <t>Skonto in %:</t>
  </si>
  <si>
    <t>z. Hd.</t>
  </si>
  <si>
    <t xml:space="preserve"> Skontofrist innerhalb von (Tagen):</t>
  </si>
  <si>
    <t>Hersteller/Typ:</t>
  </si>
  <si>
    <t>Herstellergarantie in Monate:</t>
  </si>
  <si>
    <t>Preisblatt zur Vergabe:</t>
  </si>
  <si>
    <t>Eine Skontofrist unter 14 Tagen wird bei der Bewertung der Angebote nicht berücksichtigt, ist im Falle einer Zuschlagserteilung aber vereinbart.</t>
  </si>
  <si>
    <t>netto in €</t>
  </si>
  <si>
    <t>Liefer- und Transportkosten</t>
  </si>
  <si>
    <t>Lieferung frei Haus</t>
  </si>
  <si>
    <t>gelten im Auftragsfall die gesetzlichen Regelungen nach BGB.</t>
  </si>
  <si>
    <t>zzgl. Mwst. in %</t>
  </si>
  <si>
    <t>1</t>
  </si>
  <si>
    <t>2</t>
  </si>
  <si>
    <t>3</t>
  </si>
  <si>
    <t>Mengen-</t>
  </si>
  <si>
    <t>einheit</t>
  </si>
  <si>
    <t>Titel:</t>
  </si>
  <si>
    <t>St.</t>
  </si>
  <si>
    <t>Universität Potsdam 
Dezernat 4, Referat Zentrale Beschaffung
Am Neuen Palais 10, 14469 Potsdam
USt-IdNr. (VAT ID no.): DE138408327</t>
  </si>
  <si>
    <t>USt-IdNr. (VAT ID no.):</t>
  </si>
  <si>
    <t>4.B.WGMN2026023_FB</t>
  </si>
  <si>
    <t>Experimentiersätze EchoSet und ImageSet</t>
  </si>
  <si>
    <t>Frau S. Sawallisch</t>
  </si>
  <si>
    <t>Das EchoSet muss folgende Spezifikationen/Parameter aufweisen:
•	Ultraschallmesssystem für den Klassenraum mit einer EchoSonde
•	Software für die Ultraschall-Bildgebung, vom eindimensionalen Echobild (A-Bild) über das zweidimensionale Ultraschallschnittbild (B-Bild) bis hin zum dreidimensionalen Ultraschallbild
•	Verschiedene Test- und Probekörper
•	Spannungsversorgung
•	Versuchsanleitungen</t>
  </si>
  <si>
    <t>Das ImageSet muss folgende Spezifikationen/Parameter aufweisen:
•	Ultraschallmesssystem für B-Mode-Imaging mit einem Ultraschall-Arraywandler und ImagePhantom (Modell) zur Erforschung der Entstehung eines Ultraschall-B-Bildes im B-Mode-Verfahren sowie zur Vermittlung der Grundlagen sonografischer Fetometrie
•	Experiment/ Darstellung für Medizin oder zerstörungsfreier Materialprüfung
•	Modell: mit den Eigenschaften eines 15 bis 17 Wochen alten Fötus, für die Messung des Fötus, Fokus auf die Thematik „Medizin“
•	Messsoftware
•	Spannungsversorgung
•	Versuchsanleitungen</t>
  </si>
  <si>
    <t>Gegenstand des Verfahrens ist die Beschaffung eines EchoSets und ImageSets, möglichst vom Hersteller GAMPT mbH, oder gleichwertiger Art. Diese sollen in der Lehrveranstaltung „Medizinphysik als Kontext für fortgeschrittenen Fachunterricht“ für die Masterstudiengänge LA Physik und Mathematik und Physik im Verbund zum Einsatz kommen. Zudem soll das kommende WiSe um das Thema „Ultraschall in der Medizinphysik“ erweitert werden. Dazu werden die Experimentiersätze benötigt.
Die beiden Experimentiersätze werden an der Universität in Jena in der Lehrkräftebildung und im Schülerlabor Physik erfolgreich verwendet. An der Universität Potsdam sind diese Einsatzszenarien ebenfalls entwickelt worden.
Die Ultraschall Experimentiersätze müssen grundlegend die Phänomene der Ultraschallphysik und ihre technische Nutzung in Medizin und Industrie anschaulich im Experiment vermitteln.
Der „Experimentiersatz Ultraschall“ soll für die Lehrkräfteausbildung im Fachbereich Physik in den Lehramts-Praktika zur Thematik und dem Kontext „Medizinphysik“ zum Einsatz kommen. Die beiden Sets werden in den Praktika Physikalische Schulexperimente mit der Anbindung an die Sek. I-Versuche zu Schwingungen und Wellen, sowie in der Lehrveranstaltung „Medizinphysik als Kontext für fortgeschrittenen Fachunterricht“ im Themengebiet „Ultraschall in der Medizin“ eingebunden werden. Weiterhin besteht auch die Möglichkeit, dass die Sets in den Lehrveranstaltungen des Fachbereichs NaWi genutzt werden. Eine weitere Anwendung abseits der Praktika besteht in der Einbindung im Schülerlabor LLW Physik.</t>
  </si>
  <si>
    <t>Lieferung erfolgt:</t>
  </si>
  <si>
    <r>
      <t>Gewährleistung in Monate:</t>
    </r>
    <r>
      <rPr>
        <b/>
        <vertAlign val="superscript"/>
        <sz val="10"/>
        <color theme="1"/>
        <rFont val="Arial"/>
        <family val="2"/>
      </rPr>
      <t>2</t>
    </r>
  </si>
  <si>
    <t xml:space="preserve">Lieferfrist/-zeit ab Zuschlagserteilung in Tage,Wochen,Monate:  </t>
  </si>
  <si>
    <r>
      <t>ggf. Unterschrift /ggf. zusätzlich Firmenstempel</t>
    </r>
    <r>
      <rPr>
        <b/>
        <vertAlign val="superscript"/>
        <sz val="10"/>
        <color theme="1"/>
        <rFont val="Arial"/>
        <family val="2"/>
      </rPr>
      <t>1</t>
    </r>
  </si>
  <si>
    <r>
      <rPr>
        <b/>
        <vertAlign val="superscript"/>
        <sz val="10"/>
        <color theme="1"/>
        <rFont val="Arial"/>
        <family val="2"/>
      </rPr>
      <t>1</t>
    </r>
    <r>
      <rPr>
        <b/>
        <sz val="10"/>
        <color theme="1"/>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</si>
  <si>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r>
      <rPr>
        <b/>
        <vertAlign val="superscript"/>
        <sz val="10"/>
        <color theme="1"/>
        <rFont val="Arial"/>
        <family val="2"/>
      </rPr>
      <t>2</t>
    </r>
    <r>
      <rPr>
        <b/>
        <sz val="10"/>
        <color theme="1"/>
        <rFont val="Arial"/>
        <family val="2"/>
      </rPr>
      <t>Sofern Ihr Angebot keine gesonderten Angaben zur Dauer der Gewährleistung enthält,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</si>
</sst>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8" x14ac:knownFonts="1">
    <font>
      <sz val="11"/>
      <color theme="1"/>
      <name val="Calibri"/>
      <family val="2"/>
      <scheme val="minor"/>
    </font>
    <font>
      <sz val="10"/>
      <name val="Arial"/>
      <family val="2"/>
    </font>
    <font>
      <sz val="9"/>
      <color indexed="81"/>
      <name val="Tahoma"/>
      <family val="2"/>
    </font>
    <font>
      <b/>
      <sz val="9"/>
      <color indexed="81"/>
      <name val="Tahoma"/>
      <family val="2"/>
    </font>
    <font>
      <sz val="11"/>
      <color theme="1"/>
      <name val="Calibri"/>
      <family val="2"/>
      <scheme val="minor"/>
    </font>
    <font>
      <sz val="10"/>
      <color theme="1"/>
      <name val="Arial"/>
      <family val="2"/>
    </font>
    <font>
      <b/>
      <sz val="10"/>
      <color theme="1"/>
      <name val="Arial"/>
      <family val="2"/>
    </font>
    <font>
      <b/>
      <vertAlign val="superscrip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applyFill="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44" fontId="4" fillId="0" borderId="0" applyFont="0" applyFill="0" applyBorder="0" applyAlignment="0" applyProtection="0"/>
  </cellStyleXfs>
  <cellXfs count="116">
    <xf numFmtId="0" fontId="0" fillId="0" borderId="0" xfId="0"/>
    <xf numFmtId="0" fontId="5" fillId="0" borderId="0" xfId="0" applyFont="1" applyAlignment="1" applyProtection="1">
      <alignment wrapText="1"/>
    </xf>
    <xf numFmtId="0" fontId="5" fillId="0" borderId="2" xfId="0" applyFont="1" applyBorder="1" applyAlignment="1" applyProtection="1">
      <alignment wrapText="1"/>
    </xf>
    <xf numFmtId="0" fontId="5" fillId="0" borderId="5" xfId="0" applyFont="1" applyBorder="1" applyAlignment="1" applyProtection="1">
      <alignment wrapText="1"/>
    </xf>
    <xf numFmtId="0" fontId="5" fillId="2" borderId="7" xfId="0" applyFont="1" applyFill="1" applyBorder="1" applyAlignment="1" applyProtection="1">
      <alignment horizontal="center" wrapText="1"/>
      <protection locked="0"/>
    </xf>
    <xf numFmtId="0" fontId="5" fillId="0" borderId="8" xfId="0" applyFont="1" applyBorder="1" applyAlignment="1" applyProtection="1">
      <alignment wrapText="1"/>
    </xf>
    <xf numFmtId="0" fontId="5" fillId="0" borderId="0" xfId="0" applyFont="1" applyAlignment="1" applyProtection="1"/>
    <xf numFmtId="164" fontId="5" fillId="0" borderId="1" xfId="13" applyNumberFormat="1" applyFont="1" applyBorder="1" applyAlignment="1" applyProtection="1">
      <alignment horizontal="center" vertical="center" wrapText="1"/>
    </xf>
    <xf numFmtId="164" fontId="5" fillId="2" borderId="1" xfId="13" applyNumberFormat="1" applyFont="1" applyFill="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49" fontId="5" fillId="0" borderId="1" xfId="0" applyNumberFormat="1" applyFont="1" applyBorder="1" applyAlignment="1" applyProtection="1">
      <alignment horizontal="center" vertical="center" wrapText="1"/>
    </xf>
    <xf numFmtId="49" fontId="5" fillId="0" borderId="6" xfId="0" applyNumberFormat="1" applyFont="1" applyBorder="1" applyAlignment="1" applyProtection="1">
      <alignment horizontal="center" vertical="center" wrapText="1"/>
    </xf>
    <xf numFmtId="49" fontId="5" fillId="0" borderId="10" xfId="0" applyNumberFormat="1" applyFont="1" applyBorder="1" applyAlignment="1" applyProtection="1">
      <alignment horizontal="center" vertical="center" wrapText="1"/>
    </xf>
    <xf numFmtId="164" fontId="5" fillId="0" borderId="1" xfId="13" applyNumberFormat="1" applyFont="1" applyBorder="1" applyAlignment="1" applyProtection="1">
      <alignment horizontal="center" vertical="center" wrapText="1"/>
    </xf>
    <xf numFmtId="164" fontId="5" fillId="0" borderId="6" xfId="13" applyNumberFormat="1" applyFont="1" applyBorder="1" applyAlignment="1" applyProtection="1">
      <alignment horizontal="center" vertical="center" wrapText="1"/>
    </xf>
    <xf numFmtId="164" fontId="5" fillId="0" borderId="10" xfId="13" applyNumberFormat="1" applyFont="1" applyBorder="1" applyAlignment="1" applyProtection="1">
      <alignment horizontal="center" vertical="center" wrapText="1"/>
    </xf>
    <xf numFmtId="0" fontId="6" fillId="0" borderId="7" xfId="0" applyFont="1" applyBorder="1" applyAlignment="1" applyProtection="1">
      <alignment horizontal="center" wrapText="1"/>
    </xf>
    <xf numFmtId="164" fontId="5" fillId="2" borderId="1" xfId="13" applyNumberFormat="1" applyFont="1" applyFill="1" applyBorder="1" applyAlignment="1" applyProtection="1">
      <alignment horizontal="center" vertical="center" wrapText="1"/>
      <protection locked="0"/>
    </xf>
    <xf numFmtId="164" fontId="5" fillId="2" borderId="6" xfId="13" applyNumberFormat="1" applyFont="1" applyFill="1" applyBorder="1" applyAlignment="1" applyProtection="1">
      <alignment horizontal="center" vertical="center" wrapText="1"/>
      <protection locked="0"/>
    </xf>
    <xf numFmtId="164" fontId="5" fillId="2" borderId="10" xfId="13" applyNumberFormat="1" applyFont="1" applyFill="1" applyBorder="1" applyAlignment="1" applyProtection="1">
      <alignment horizontal="center" vertical="center" wrapText="1"/>
      <protection locked="0"/>
    </xf>
    <xf numFmtId="0" fontId="6" fillId="0" borderId="9" xfId="0" applyFont="1" applyBorder="1" applyAlignment="1" applyProtection="1">
      <alignment horizontal="left" wrapText="1"/>
    </xf>
    <xf numFmtId="0" fontId="6" fillId="0" borderId="15" xfId="0" applyFont="1" applyBorder="1" applyAlignment="1" applyProtection="1">
      <alignment horizontal="left" wrapText="1"/>
    </xf>
    <xf numFmtId="0" fontId="6" fillId="0" borderId="3" xfId="0" applyFont="1" applyBorder="1" applyAlignment="1" applyProtection="1">
      <alignment horizontal="left" wrapText="1"/>
    </xf>
    <xf numFmtId="0" fontId="6" fillId="0" borderId="11" xfId="0" applyFont="1" applyBorder="1" applyAlignment="1" applyProtection="1">
      <alignment horizontal="left" vertical="center" wrapText="1"/>
    </xf>
    <xf numFmtId="0" fontId="6" fillId="0" borderId="12"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0" fontId="5" fillId="0" borderId="13" xfId="0" applyFont="1" applyBorder="1" applyAlignment="1" applyProtection="1">
      <alignment horizontal="left" wrapText="1"/>
    </xf>
    <xf numFmtId="0" fontId="5" fillId="0" borderId="4" xfId="0" applyFont="1" applyBorder="1" applyAlignment="1" applyProtection="1">
      <alignment horizontal="left" wrapText="1"/>
    </xf>
    <xf numFmtId="0" fontId="5" fillId="0" borderId="1"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7" xfId="0" applyFont="1" applyBorder="1" applyAlignment="1" applyProtection="1">
      <alignment horizontal="center" wrapText="1"/>
    </xf>
    <xf numFmtId="0" fontId="5" fillId="0" borderId="14" xfId="0" applyFont="1" applyBorder="1" applyAlignment="1" applyProtection="1">
      <alignment horizontal="left" wrapText="1"/>
    </xf>
    <xf numFmtId="0" fontId="5" fillId="2" borderId="15"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3"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2" xfId="0" applyFont="1" applyBorder="1" applyAlignment="1" applyProtection="1">
      <alignment horizontal="left" vertical="center" wrapText="1"/>
    </xf>
    <xf numFmtId="0" fontId="5" fillId="0" borderId="0" xfId="0" applyFont="1" applyAlignment="1" applyProtection="1">
      <alignment horizontal="left" wrapText="1"/>
    </xf>
    <xf numFmtId="0" fontId="0" fillId="0" borderId="12" xfId="0" applyFont="1" applyBorder="1" applyAlignment="1">
      <alignment horizontal="left" wrapText="1"/>
    </xf>
    <xf numFmtId="0" fontId="0" fillId="0" borderId="8" xfId="0" applyFont="1" applyBorder="1" applyAlignment="1">
      <alignment horizontal="left" wrapText="1"/>
    </xf>
    <xf numFmtId="164" fontId="6" fillId="0" borderId="1" xfId="0" applyNumberFormat="1" applyFont="1" applyBorder="1" applyAlignment="1" applyProtection="1">
      <alignment horizontal="center" vertical="center" wrapText="1"/>
    </xf>
    <xf numFmtId="164" fontId="6" fillId="0" borderId="10" xfId="0" applyNumberFormat="1" applyFont="1" applyBorder="1" applyAlignment="1" applyProtection="1">
      <alignment horizontal="center" vertical="center" wrapText="1"/>
    </xf>
    <xf numFmtId="1" fontId="5" fillId="2" borderId="1" xfId="0" applyNumberFormat="1" applyFont="1" applyFill="1" applyBorder="1" applyAlignment="1" applyProtection="1">
      <alignment horizontal="center" vertical="center" wrapText="1"/>
      <protection locked="0"/>
    </xf>
    <xf numFmtId="44" fontId="5" fillId="0" borderId="1" xfId="13" applyFont="1" applyBorder="1" applyAlignment="1" applyProtection="1">
      <alignment horizontal="center" vertical="center" wrapText="1"/>
    </xf>
    <xf numFmtId="0" fontId="5" fillId="0" borderId="9"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1" fontId="5" fillId="2" borderId="10" xfId="0" applyNumberFormat="1" applyFont="1" applyFill="1" applyBorder="1" applyAlignment="1" applyProtection="1">
      <alignment horizontal="center" vertical="center" wrapText="1"/>
      <protection locked="0"/>
    </xf>
    <xf numFmtId="44" fontId="5" fillId="0" borderId="10" xfId="13" applyFont="1" applyBorder="1" applyAlignment="1" applyProtection="1">
      <alignment horizontal="center" vertical="center" wrapText="1"/>
    </xf>
    <xf numFmtId="164" fontId="6" fillId="0" borderId="1" xfId="0" applyNumberFormat="1" applyFont="1" applyBorder="1" applyAlignment="1" applyProtection="1">
      <alignment horizontal="left" vertical="center" wrapText="1"/>
    </xf>
    <xf numFmtId="0" fontId="6" fillId="0" borderId="10" xfId="0" applyFont="1" applyBorder="1" applyAlignment="1" applyProtection="1">
      <alignment horizontal="left" vertical="center" wrapText="1"/>
    </xf>
    <xf numFmtId="0" fontId="5" fillId="0" borderId="14" xfId="0" applyFont="1" applyBorder="1" applyAlignment="1" applyProtection="1">
      <alignment horizontal="left" vertical="center" wrapText="1"/>
    </xf>
    <xf numFmtId="164" fontId="5" fillId="0" borderId="1" xfId="0" applyNumberFormat="1" applyFont="1" applyBorder="1" applyAlignment="1" applyProtection="1">
      <alignment horizontal="left" vertical="center" wrapText="1"/>
    </xf>
    <xf numFmtId="0" fontId="5" fillId="0" borderId="15" xfId="0" applyFont="1" applyBorder="1" applyAlignment="1" applyProtection="1">
      <alignment horizontal="left" vertical="center" wrapText="1"/>
    </xf>
    <xf numFmtId="0" fontId="5" fillId="0" borderId="10" xfId="0" applyFont="1" applyBorder="1" applyAlignment="1" applyProtection="1">
      <alignment horizontal="left" vertical="center" wrapText="1"/>
    </xf>
    <xf numFmtId="0" fontId="6" fillId="0" borderId="10" xfId="0" applyFont="1" applyBorder="1" applyAlignment="1" applyProtection="1">
      <alignment horizontal="center" vertical="center" wrapText="1"/>
    </xf>
    <xf numFmtId="0" fontId="6" fillId="0" borderId="13" xfId="0" applyFont="1" applyBorder="1" applyAlignment="1" applyProtection="1">
      <alignment horizontal="left" wrapText="1"/>
    </xf>
    <xf numFmtId="0" fontId="6" fillId="0" borderId="4" xfId="0" applyFont="1" applyBorder="1" applyAlignment="1" applyProtection="1">
      <alignment horizontal="left" wrapText="1"/>
    </xf>
    <xf numFmtId="0" fontId="5" fillId="2" borderId="9" xfId="0" applyFont="1" applyFill="1" applyBorder="1" applyAlignment="1" applyProtection="1">
      <alignment horizontal="left" wrapText="1"/>
      <protection locked="0"/>
    </xf>
    <xf numFmtId="0" fontId="5" fillId="2" borderId="15" xfId="0" applyFont="1" applyFill="1" applyBorder="1" applyAlignment="1" applyProtection="1">
      <alignment horizontal="left" wrapText="1"/>
      <protection locked="0"/>
    </xf>
    <xf numFmtId="0" fontId="5" fillId="2" borderId="3" xfId="0" applyFont="1" applyFill="1" applyBorder="1" applyAlignment="1" applyProtection="1">
      <alignment horizontal="left" wrapText="1"/>
      <protection locked="0"/>
    </xf>
    <xf numFmtId="0" fontId="5" fillId="3" borderId="13" xfId="0" applyFont="1" applyFill="1" applyBorder="1" applyAlignment="1" applyProtection="1">
      <alignment horizontal="left" wrapText="1"/>
      <protection locked="0"/>
    </xf>
    <xf numFmtId="0" fontId="5" fillId="3" borderId="14" xfId="0" applyFont="1" applyFill="1" applyBorder="1" applyAlignment="1" applyProtection="1">
      <alignment horizontal="left" wrapText="1"/>
      <protection locked="0"/>
    </xf>
    <xf numFmtId="0" fontId="5" fillId="3" borderId="4" xfId="0" applyFont="1" applyFill="1" applyBorder="1" applyAlignment="1" applyProtection="1">
      <alignment horizontal="left" wrapText="1"/>
      <protection locked="0"/>
    </xf>
    <xf numFmtId="0" fontId="5" fillId="0" borderId="5" xfId="0" applyFont="1" applyBorder="1" applyAlignment="1" applyProtection="1">
      <alignment vertical="top" wrapText="1"/>
    </xf>
    <xf numFmtId="0" fontId="5" fillId="0" borderId="2" xfId="0" applyFont="1" applyBorder="1" applyAlignment="1" applyProtection="1">
      <alignment horizontal="left" vertical="top" wrapText="1"/>
    </xf>
    <xf numFmtId="0" fontId="5" fillId="0" borderId="9" xfId="0" applyFont="1" applyBorder="1" applyAlignment="1" applyProtection="1">
      <alignment vertical="top" wrapText="1"/>
    </xf>
    <xf numFmtId="0" fontId="5" fillId="0" borderId="3" xfId="0" applyFont="1" applyBorder="1" applyAlignment="1" applyProtection="1">
      <alignment horizontal="left" vertical="top" wrapText="1"/>
    </xf>
    <xf numFmtId="0" fontId="5" fillId="0" borderId="2" xfId="0" applyFont="1" applyBorder="1" applyAlignment="1" applyProtection="1">
      <alignment vertical="top" wrapText="1"/>
    </xf>
    <xf numFmtId="0" fontId="5" fillId="0" borderId="3" xfId="0" applyFont="1" applyBorder="1" applyAlignment="1" applyProtection="1">
      <alignment vertical="top" wrapText="1"/>
    </xf>
    <xf numFmtId="0" fontId="6" fillId="0" borderId="1"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4" xfId="0" applyFont="1" applyBorder="1" applyAlignment="1" applyProtection="1">
      <alignment horizontal="center" wrapText="1"/>
    </xf>
    <xf numFmtId="0" fontId="6" fillId="0" borderId="3" xfId="0" applyFont="1" applyBorder="1" applyAlignment="1" applyProtection="1">
      <alignment horizontal="center" vertical="center" wrapText="1"/>
    </xf>
    <xf numFmtId="0" fontId="6" fillId="0" borderId="3" xfId="0" applyFont="1" applyBorder="1" applyAlignment="1" applyProtection="1">
      <alignment horizontal="center" wrapText="1"/>
    </xf>
    <xf numFmtId="0" fontId="5" fillId="0" borderId="11" xfId="0" applyFont="1" applyBorder="1" applyAlignment="1" applyProtection="1">
      <alignment horizontal="left" vertical="center" wrapText="1"/>
    </xf>
    <xf numFmtId="0" fontId="5" fillId="0" borderId="1" xfId="0" applyFont="1" applyBorder="1" applyAlignment="1" applyProtection="1">
      <alignment vertical="center" wrapText="1"/>
    </xf>
    <xf numFmtId="0" fontId="6" fillId="0" borderId="6" xfId="0" applyFont="1" applyBorder="1" applyAlignment="1" applyProtection="1">
      <alignment wrapText="1"/>
    </xf>
    <xf numFmtId="0" fontId="5" fillId="0" borderId="6" xfId="0" applyFont="1" applyBorder="1" applyAlignment="1" applyProtection="1">
      <alignment horizontal="center" vertical="center" wrapText="1"/>
    </xf>
    <xf numFmtId="0" fontId="5" fillId="2" borderId="2" xfId="0" applyFont="1" applyFill="1" applyBorder="1" applyAlignment="1" applyProtection="1">
      <alignment horizontal="left" wrapText="1"/>
      <protection locked="0"/>
    </xf>
    <xf numFmtId="49" fontId="5" fillId="0" borderId="13" xfId="0" applyNumberFormat="1" applyFont="1" applyBorder="1" applyAlignment="1" applyProtection="1">
      <alignment horizontal="center" vertical="center" wrapText="1"/>
    </xf>
    <xf numFmtId="0" fontId="5" fillId="3" borderId="1" xfId="0" applyFont="1" applyFill="1" applyBorder="1" applyAlignment="1" applyProtection="1">
      <alignment horizontal="left" vertical="center" wrapText="1"/>
    </xf>
    <xf numFmtId="49" fontId="5" fillId="0" borderId="5" xfId="0" applyNumberFormat="1" applyFont="1" applyBorder="1" applyAlignment="1" applyProtection="1">
      <alignment horizontal="center" vertical="center" wrapText="1"/>
    </xf>
    <xf numFmtId="0" fontId="5" fillId="0" borderId="6" xfId="0" applyFont="1" applyFill="1" applyBorder="1" applyAlignment="1" applyProtection="1">
      <alignment horizontal="left" vertical="center" wrapText="1"/>
    </xf>
    <xf numFmtId="0" fontId="6" fillId="0" borderId="11" xfId="0" applyFont="1" applyBorder="1" applyAlignment="1" applyProtection="1">
      <alignment horizontal="right" wrapText="1"/>
    </xf>
    <xf numFmtId="0" fontId="6" fillId="0" borderId="12" xfId="0" applyFont="1" applyBorder="1" applyAlignment="1" applyProtection="1">
      <alignment horizontal="right" wrapText="1"/>
    </xf>
    <xf numFmtId="0" fontId="6" fillId="0" borderId="8" xfId="0" applyFont="1" applyBorder="1" applyAlignment="1" applyProtection="1">
      <alignment horizontal="right" wrapText="1"/>
    </xf>
    <xf numFmtId="0" fontId="6" fillId="0" borderId="13" xfId="0" applyFont="1" applyBorder="1" applyAlignment="1" applyProtection="1">
      <alignment horizontal="center" vertical="center" wrapText="1"/>
    </xf>
    <xf numFmtId="0" fontId="6" fillId="0" borderId="14"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49" fontId="6" fillId="0" borderId="13" xfId="0" applyNumberFormat="1" applyFont="1" applyBorder="1" applyAlignment="1" applyProtection="1">
      <alignment horizontal="left" wrapText="1"/>
    </xf>
    <xf numFmtId="49" fontId="6" fillId="0" borderId="4" xfId="0" applyNumberFormat="1" applyFont="1" applyBorder="1" applyAlignment="1" applyProtection="1">
      <alignment horizontal="left" wrapText="1"/>
    </xf>
    <xf numFmtId="0" fontId="6" fillId="0" borderId="13"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49" fontId="5" fillId="2" borderId="9" xfId="0" applyNumberFormat="1" applyFont="1" applyFill="1" applyBorder="1" applyAlignment="1" applyProtection="1">
      <alignment horizontal="left" wrapText="1"/>
      <protection locked="0"/>
    </xf>
    <xf numFmtId="49" fontId="5" fillId="2" borderId="3" xfId="0" applyNumberFormat="1" applyFont="1" applyFill="1" applyBorder="1" applyAlignment="1" applyProtection="1">
      <alignment horizontal="left" wrapText="1"/>
      <protection locked="0"/>
    </xf>
    <xf numFmtId="0" fontId="6" fillId="0" borderId="9" xfId="0" applyFont="1" applyBorder="1" applyAlignment="1" applyProtection="1">
      <alignment horizontal="left" vertical="center" wrapText="1"/>
    </xf>
    <xf numFmtId="0" fontId="6" fillId="0" borderId="15"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49" fontId="6" fillId="0" borderId="13" xfId="0" applyNumberFormat="1" applyFont="1" applyBorder="1" applyAlignment="1" applyProtection="1">
      <alignment horizontal="left"/>
    </xf>
    <xf numFmtId="49" fontId="6" fillId="0" borderId="4" xfId="0" applyNumberFormat="1" applyFont="1" applyBorder="1" applyAlignment="1" applyProtection="1">
      <alignment horizontal="left"/>
    </xf>
    <xf numFmtId="0" fontId="6" fillId="0" borderId="13" xfId="0" applyFont="1" applyBorder="1" applyAlignment="1" applyProtection="1">
      <alignment horizontal="center" wrapText="1"/>
    </xf>
    <xf numFmtId="0" fontId="6" fillId="0" borderId="4" xfId="0" applyFont="1" applyBorder="1" applyAlignment="1" applyProtection="1">
      <alignment horizontal="center" wrapText="1"/>
    </xf>
    <xf numFmtId="0" fontId="6" fillId="0" borderId="5" xfId="0" applyFont="1" applyBorder="1" applyAlignment="1" applyProtection="1">
      <alignment horizontal="center" wrapText="1"/>
    </xf>
    <xf numFmtId="0" fontId="6" fillId="0" borderId="2" xfId="0" applyFont="1" applyBorder="1" applyAlignment="1" applyProtection="1">
      <alignment horizontal="center" wrapText="1"/>
    </xf>
    <xf numFmtId="0" fontId="6" fillId="0" borderId="13" xfId="0" applyFont="1" applyFill="1" applyBorder="1" applyAlignment="1" applyProtection="1">
      <alignment horizontal="left" vertical="top" wrapText="1"/>
    </xf>
    <xf numFmtId="0" fontId="6" fillId="0" borderId="14"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xf>
    <xf numFmtId="0" fontId="6" fillId="0" borderId="9" xfId="0" applyFont="1" applyBorder="1" applyAlignment="1" applyProtection="1">
      <alignment horizontal="left"/>
    </xf>
    <xf numFmtId="0" fontId="6" fillId="0" borderId="15" xfId="0" applyFont="1" applyBorder="1" applyAlignment="1" applyProtection="1">
      <alignment horizontal="left"/>
    </xf>
    <xf numFmtId="0" fontId="6" fillId="0" borderId="3" xfId="0" applyFont="1" applyBorder="1" applyAlignment="1" applyProtection="1">
      <alignment horizontal="left"/>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7"/>
  <sheetViews>
    <sheetView tabSelected="1" zoomScaleNormal="100" workbookViewId="0">
      <selection activeCell="H51" sqref="H51:H56"/>
    </sheetView>
  </sheetViews>
  <sheetFormatPr baseColWidth="10" defaultColWidth="11.42578125" defaultRowHeight="12.75" x14ac:dyDescent="0.2"/>
  <cols>
    <col min="1" max="1" width="6" style="1" bestFit="1" customWidth="1"/>
    <col min="2" max="2" width="57.140625" style="1" customWidth="1"/>
    <col min="3" max="4" width="8.7109375" style="1" customWidth="1"/>
    <col min="5" max="5" width="10.5703125" style="1" bestFit="1" customWidth="1"/>
    <col min="6" max="6" width="11" style="1" bestFit="1" customWidth="1"/>
    <col min="7" max="7" width="11.42578125" style="1"/>
    <col min="8" max="8" width="85.42578125" style="1" customWidth="1"/>
    <col min="9" max="16384" width="11.42578125" style="1"/>
  </cols>
  <sheetData>
    <row r="1" spans="1:8" x14ac:dyDescent="0.2">
      <c r="A1" s="57" t="s">
        <v>22</v>
      </c>
      <c r="B1" s="58"/>
      <c r="C1" s="27" t="s">
        <v>12</v>
      </c>
      <c r="D1" s="32"/>
      <c r="E1" s="32"/>
      <c r="F1" s="28"/>
    </row>
    <row r="2" spans="1:8" ht="12.75" customHeight="1" x14ac:dyDescent="0.2">
      <c r="A2" s="3"/>
      <c r="B2" s="2"/>
      <c r="C2" s="59"/>
      <c r="D2" s="60"/>
      <c r="E2" s="60"/>
      <c r="F2" s="61"/>
    </row>
    <row r="3" spans="1:8" ht="12.75" customHeight="1" x14ac:dyDescent="0.2">
      <c r="A3" s="3" t="s">
        <v>15</v>
      </c>
      <c r="B3" s="2" t="s">
        <v>38</v>
      </c>
      <c r="C3" s="62" t="s">
        <v>37</v>
      </c>
      <c r="D3" s="63"/>
      <c r="E3" s="63"/>
      <c r="F3" s="64"/>
    </row>
    <row r="4" spans="1:8" ht="12.75" customHeight="1" x14ac:dyDescent="0.2">
      <c r="A4" s="3"/>
      <c r="B4" s="2"/>
      <c r="C4" s="59"/>
      <c r="D4" s="60"/>
      <c r="E4" s="60"/>
      <c r="F4" s="61"/>
    </row>
    <row r="5" spans="1:8" ht="12.75" customHeight="1" x14ac:dyDescent="0.2">
      <c r="A5" s="65" t="s">
        <v>34</v>
      </c>
      <c r="B5" s="66" t="s">
        <v>39</v>
      </c>
      <c r="C5" s="27" t="s">
        <v>13</v>
      </c>
      <c r="D5" s="32"/>
      <c r="E5" s="32"/>
      <c r="F5" s="28"/>
      <c r="H5" s="6"/>
    </row>
    <row r="6" spans="1:8" x14ac:dyDescent="0.2">
      <c r="A6" s="67"/>
      <c r="B6" s="68"/>
      <c r="C6" s="59"/>
      <c r="D6" s="60"/>
      <c r="E6" s="33"/>
      <c r="F6" s="34"/>
    </row>
    <row r="7" spans="1:8" ht="12.75" customHeight="1" x14ac:dyDescent="0.2">
      <c r="A7" s="35" t="s">
        <v>36</v>
      </c>
      <c r="B7" s="36"/>
      <c r="C7" s="27" t="s">
        <v>0</v>
      </c>
      <c r="D7" s="32"/>
      <c r="E7" s="32"/>
      <c r="F7" s="28"/>
      <c r="G7" s="39"/>
    </row>
    <row r="8" spans="1:8" ht="12.75" customHeight="1" x14ac:dyDescent="0.2">
      <c r="A8" s="37"/>
      <c r="B8" s="38"/>
      <c r="C8" s="59"/>
      <c r="D8" s="60"/>
      <c r="E8" s="33"/>
      <c r="F8" s="34"/>
    </row>
    <row r="9" spans="1:8" ht="12.75" customHeight="1" x14ac:dyDescent="0.2">
      <c r="A9" s="37"/>
      <c r="B9" s="38"/>
      <c r="C9" s="27" t="s">
        <v>16</v>
      </c>
      <c r="D9" s="32"/>
      <c r="E9" s="32"/>
      <c r="F9" s="28"/>
    </row>
    <row r="10" spans="1:8" ht="12.75" customHeight="1" x14ac:dyDescent="0.2">
      <c r="A10" s="37"/>
      <c r="B10" s="38"/>
      <c r="C10" s="59"/>
      <c r="D10" s="60"/>
      <c r="E10" s="33"/>
      <c r="F10" s="34"/>
    </row>
    <row r="11" spans="1:8" x14ac:dyDescent="0.2">
      <c r="A11" s="65" t="s">
        <v>18</v>
      </c>
      <c r="B11" s="69" t="s">
        <v>40</v>
      </c>
      <c r="C11" s="27" t="s">
        <v>1</v>
      </c>
      <c r="D11" s="32"/>
      <c r="E11" s="32"/>
      <c r="F11" s="28"/>
    </row>
    <row r="12" spans="1:8" x14ac:dyDescent="0.2">
      <c r="A12" s="67"/>
      <c r="B12" s="70"/>
      <c r="C12" s="59"/>
      <c r="D12" s="60"/>
      <c r="E12" s="33"/>
      <c r="F12" s="34"/>
    </row>
    <row r="13" spans="1:8" ht="15" customHeight="1" x14ac:dyDescent="0.2">
      <c r="A13" s="71" t="s">
        <v>4</v>
      </c>
      <c r="B13" s="71" t="s">
        <v>5</v>
      </c>
      <c r="C13" s="71" t="s">
        <v>6</v>
      </c>
      <c r="D13" s="72" t="s">
        <v>32</v>
      </c>
      <c r="E13" s="73" t="s">
        <v>2</v>
      </c>
      <c r="F13" s="73" t="s">
        <v>3</v>
      </c>
    </row>
    <row r="14" spans="1:8" x14ac:dyDescent="0.2">
      <c r="A14" s="56"/>
      <c r="B14" s="56"/>
      <c r="C14" s="56"/>
      <c r="D14" s="74" t="s">
        <v>33</v>
      </c>
      <c r="E14" s="75" t="s">
        <v>24</v>
      </c>
      <c r="F14" s="75" t="s">
        <v>24</v>
      </c>
    </row>
    <row r="15" spans="1:8" ht="240" customHeight="1" x14ac:dyDescent="0.25">
      <c r="A15" s="76" t="s">
        <v>43</v>
      </c>
      <c r="B15" s="40"/>
      <c r="C15" s="40"/>
      <c r="D15" s="40"/>
      <c r="E15" s="40"/>
      <c r="F15" s="41"/>
    </row>
    <row r="16" spans="1:8" ht="114" customHeight="1" x14ac:dyDescent="0.2">
      <c r="A16" s="11" t="s">
        <v>29</v>
      </c>
      <c r="B16" s="77" t="s">
        <v>41</v>
      </c>
      <c r="C16" s="29">
        <v>1</v>
      </c>
      <c r="D16" s="29" t="s">
        <v>35</v>
      </c>
      <c r="E16" s="18"/>
      <c r="F16" s="14">
        <f>E16*C16</f>
        <v>0</v>
      </c>
    </row>
    <row r="17" spans="1:6" x14ac:dyDescent="0.2">
      <c r="A17" s="12"/>
      <c r="B17" s="78" t="s">
        <v>20</v>
      </c>
      <c r="C17" s="79"/>
      <c r="D17" s="79"/>
      <c r="E17" s="19"/>
      <c r="F17" s="15"/>
    </row>
    <row r="18" spans="1:6" x14ac:dyDescent="0.2">
      <c r="A18" s="12"/>
      <c r="B18" s="80"/>
      <c r="C18" s="79"/>
      <c r="D18" s="79"/>
      <c r="E18" s="19"/>
      <c r="F18" s="15"/>
    </row>
    <row r="19" spans="1:6" x14ac:dyDescent="0.2">
      <c r="A19" s="12"/>
      <c r="B19" s="78" t="s">
        <v>21</v>
      </c>
      <c r="C19" s="79"/>
      <c r="D19" s="79"/>
      <c r="E19" s="19"/>
      <c r="F19" s="15"/>
    </row>
    <row r="20" spans="1:6" x14ac:dyDescent="0.2">
      <c r="A20" s="13"/>
      <c r="B20" s="80"/>
      <c r="C20" s="30"/>
      <c r="D20" s="30"/>
      <c r="E20" s="20"/>
      <c r="F20" s="16"/>
    </row>
    <row r="21" spans="1:6" ht="168.75" customHeight="1" x14ac:dyDescent="0.2">
      <c r="A21" s="11" t="s">
        <v>30</v>
      </c>
      <c r="B21" s="77" t="s">
        <v>42</v>
      </c>
      <c r="C21" s="29">
        <v>1</v>
      </c>
      <c r="D21" s="29" t="s">
        <v>35</v>
      </c>
      <c r="E21" s="18"/>
      <c r="F21" s="14">
        <f>E21*C21</f>
        <v>0</v>
      </c>
    </row>
    <row r="22" spans="1:6" x14ac:dyDescent="0.2">
      <c r="A22" s="12"/>
      <c r="B22" s="78" t="s">
        <v>20</v>
      </c>
      <c r="C22" s="79"/>
      <c r="D22" s="79"/>
      <c r="E22" s="19"/>
      <c r="F22" s="15"/>
    </row>
    <row r="23" spans="1:6" x14ac:dyDescent="0.2">
      <c r="A23" s="12"/>
      <c r="B23" s="80"/>
      <c r="C23" s="79"/>
      <c r="D23" s="79"/>
      <c r="E23" s="19"/>
      <c r="F23" s="15"/>
    </row>
    <row r="24" spans="1:6" x14ac:dyDescent="0.2">
      <c r="A24" s="12"/>
      <c r="B24" s="78" t="s">
        <v>21</v>
      </c>
      <c r="C24" s="79"/>
      <c r="D24" s="79"/>
      <c r="E24" s="19"/>
      <c r="F24" s="15"/>
    </row>
    <row r="25" spans="1:6" x14ac:dyDescent="0.2">
      <c r="A25" s="13"/>
      <c r="B25" s="80"/>
      <c r="C25" s="30"/>
      <c r="D25" s="30"/>
      <c r="E25" s="20"/>
      <c r="F25" s="16"/>
    </row>
    <row r="26" spans="1:6" ht="21.75" customHeight="1" x14ac:dyDescent="0.2">
      <c r="A26" s="9" t="s">
        <v>31</v>
      </c>
      <c r="B26" s="77" t="s">
        <v>25</v>
      </c>
      <c r="C26" s="10">
        <v>1</v>
      </c>
      <c r="D26" s="10" t="s">
        <v>35</v>
      </c>
      <c r="E26" s="8"/>
      <c r="F26" s="7">
        <f>E26*C26</f>
        <v>0</v>
      </c>
    </row>
    <row r="27" spans="1:6" ht="24.75" customHeight="1" x14ac:dyDescent="0.2">
      <c r="A27" s="81"/>
      <c r="B27" s="82" t="s">
        <v>44</v>
      </c>
      <c r="C27" s="29"/>
      <c r="D27" s="29"/>
      <c r="E27" s="81"/>
      <c r="F27" s="14"/>
    </row>
    <row r="28" spans="1:6" ht="24" customHeight="1" x14ac:dyDescent="0.2">
      <c r="A28" s="83"/>
      <c r="B28" s="84" t="s">
        <v>26</v>
      </c>
      <c r="C28" s="79"/>
      <c r="D28" s="79"/>
      <c r="E28" s="83"/>
      <c r="F28" s="15"/>
    </row>
    <row r="29" spans="1:6" ht="12.75" customHeight="1" x14ac:dyDescent="0.2">
      <c r="A29" s="85" t="s">
        <v>7</v>
      </c>
      <c r="B29" s="86"/>
      <c r="C29" s="86"/>
      <c r="D29" s="87"/>
      <c r="E29" s="4"/>
      <c r="F29" s="5"/>
    </row>
    <row r="30" spans="1:6" ht="12.75" customHeight="1" x14ac:dyDescent="0.2">
      <c r="A30" s="85" t="s">
        <v>17</v>
      </c>
      <c r="B30" s="86"/>
      <c r="C30" s="86"/>
      <c r="D30" s="87"/>
      <c r="E30" s="4"/>
      <c r="F30" s="5"/>
    </row>
    <row r="31" spans="1:6" ht="12.75" customHeight="1" x14ac:dyDescent="0.2">
      <c r="A31" s="85" t="s">
        <v>19</v>
      </c>
      <c r="B31" s="86"/>
      <c r="C31" s="86"/>
      <c r="D31" s="87"/>
      <c r="E31" s="4"/>
      <c r="F31" s="5"/>
    </row>
    <row r="32" spans="1:6" ht="15" customHeight="1" x14ac:dyDescent="0.2">
      <c r="A32" s="88" t="s">
        <v>23</v>
      </c>
      <c r="B32" s="89"/>
      <c r="C32" s="89"/>
      <c r="D32" s="90"/>
      <c r="E32" s="29">
        <f>IF(E31&lt;14,0,E30)</f>
        <v>0</v>
      </c>
      <c r="F32" s="31"/>
    </row>
    <row r="33" spans="1:6" ht="15" customHeight="1" x14ac:dyDescent="0.2">
      <c r="A33" s="91"/>
      <c r="B33" s="92"/>
      <c r="C33" s="92"/>
      <c r="D33" s="93"/>
      <c r="E33" s="30"/>
      <c r="F33" s="31"/>
    </row>
    <row r="34" spans="1:6" x14ac:dyDescent="0.2">
      <c r="A34" s="94" t="s">
        <v>45</v>
      </c>
      <c r="B34" s="95"/>
      <c r="C34" s="96" t="s">
        <v>8</v>
      </c>
      <c r="D34" s="97"/>
      <c r="E34" s="98"/>
      <c r="F34" s="42">
        <f>SUM(F16:F28)</f>
        <v>0</v>
      </c>
    </row>
    <row r="35" spans="1:6" x14ac:dyDescent="0.2">
      <c r="A35" s="99"/>
      <c r="B35" s="100"/>
      <c r="C35" s="101"/>
      <c r="D35" s="102"/>
      <c r="E35" s="103"/>
      <c r="F35" s="43"/>
    </row>
    <row r="36" spans="1:6" ht="12.75" customHeight="1" x14ac:dyDescent="0.2">
      <c r="A36" s="104" t="s">
        <v>46</v>
      </c>
      <c r="B36" s="105"/>
      <c r="C36" s="35" t="s">
        <v>28</v>
      </c>
      <c r="D36" s="36"/>
      <c r="E36" s="44">
        <v>19</v>
      </c>
      <c r="F36" s="45">
        <f>F34*(E36/100+1)-F34</f>
        <v>0</v>
      </c>
    </row>
    <row r="37" spans="1:6" x14ac:dyDescent="0.2">
      <c r="A37" s="99"/>
      <c r="B37" s="100"/>
      <c r="C37" s="46"/>
      <c r="D37" s="47"/>
      <c r="E37" s="48"/>
      <c r="F37" s="49"/>
    </row>
    <row r="38" spans="1:6" x14ac:dyDescent="0.2">
      <c r="A38" s="106"/>
      <c r="B38" s="107"/>
      <c r="C38" s="96" t="s">
        <v>9</v>
      </c>
      <c r="D38" s="97"/>
      <c r="E38" s="98"/>
      <c r="F38" s="50">
        <f>SUM(F34:F37)</f>
        <v>0</v>
      </c>
    </row>
    <row r="39" spans="1:6" x14ac:dyDescent="0.2">
      <c r="A39" s="108"/>
      <c r="B39" s="109"/>
      <c r="C39" s="101"/>
      <c r="D39" s="102"/>
      <c r="E39" s="103"/>
      <c r="F39" s="51"/>
    </row>
    <row r="40" spans="1:6" x14ac:dyDescent="0.2">
      <c r="A40" s="3"/>
      <c r="B40" s="2"/>
      <c r="C40" s="35" t="s">
        <v>10</v>
      </c>
      <c r="D40" s="52"/>
      <c r="E40" s="36"/>
      <c r="F40" s="53">
        <f>F38/100*E32</f>
        <v>0</v>
      </c>
    </row>
    <row r="41" spans="1:6" x14ac:dyDescent="0.2">
      <c r="A41" s="3"/>
      <c r="B41" s="2"/>
      <c r="C41" s="46"/>
      <c r="D41" s="54"/>
      <c r="E41" s="47"/>
      <c r="F41" s="55"/>
    </row>
    <row r="42" spans="1:6" ht="15" customHeight="1" x14ac:dyDescent="0.2">
      <c r="A42" s="17" t="s">
        <v>47</v>
      </c>
      <c r="B42" s="17"/>
      <c r="C42" s="96" t="s">
        <v>11</v>
      </c>
      <c r="D42" s="97"/>
      <c r="E42" s="98"/>
      <c r="F42" s="42">
        <f>F38-F40</f>
        <v>0</v>
      </c>
    </row>
    <row r="43" spans="1:6" x14ac:dyDescent="0.2">
      <c r="A43" s="17"/>
      <c r="B43" s="17"/>
      <c r="C43" s="101"/>
      <c r="D43" s="102"/>
      <c r="E43" s="103"/>
      <c r="F43" s="56"/>
    </row>
    <row r="44" spans="1:6" ht="51" customHeight="1" x14ac:dyDescent="0.2">
      <c r="A44" s="21" t="s">
        <v>14</v>
      </c>
      <c r="B44" s="22"/>
      <c r="C44" s="22"/>
      <c r="D44" s="22"/>
      <c r="E44" s="22"/>
      <c r="F44" s="23"/>
    </row>
    <row r="45" spans="1:6" ht="56.25" customHeight="1" x14ac:dyDescent="0.2">
      <c r="A45" s="24" t="s">
        <v>48</v>
      </c>
      <c r="B45" s="25"/>
      <c r="C45" s="25"/>
      <c r="D45" s="25"/>
      <c r="E45" s="25"/>
      <c r="F45" s="26"/>
    </row>
    <row r="46" spans="1:6" x14ac:dyDescent="0.2">
      <c r="A46" s="110" t="s">
        <v>49</v>
      </c>
      <c r="B46" s="111"/>
      <c r="C46" s="111"/>
      <c r="D46" s="111"/>
      <c r="E46" s="111"/>
      <c r="F46" s="112"/>
    </row>
    <row r="47" spans="1:6" x14ac:dyDescent="0.2">
      <c r="A47" s="113" t="s">
        <v>27</v>
      </c>
      <c r="B47" s="114"/>
      <c r="C47" s="114"/>
      <c r="D47" s="114"/>
      <c r="E47" s="114"/>
      <c r="F47" s="115"/>
    </row>
  </sheetData>
  <sheetProtection algorithmName="SHA-512" hashValue="dGsYRsmWZZbm4LVCeW83xDz1kOKr2LZU/b/KiresDoUtmcxH9E27y4uB/MzI33/xuJfexxi0DEzWoQ3mxj9Z5w==" saltValue="tcY3uHErRY1ckhRjPa8mrg==" spinCount="100000" sheet="1" formatColumns="0" formatRows="0"/>
  <mergeCells count="61">
    <mergeCell ref="D16:D20"/>
    <mergeCell ref="D21:D25"/>
    <mergeCell ref="C10:F10"/>
    <mergeCell ref="C16:C20"/>
    <mergeCell ref="E16:E20"/>
    <mergeCell ref="C12:F12"/>
    <mergeCell ref="C13:C14"/>
    <mergeCell ref="E21:E25"/>
    <mergeCell ref="A15:F15"/>
    <mergeCell ref="B13:B14"/>
    <mergeCell ref="A7:B10"/>
    <mergeCell ref="A29:D29"/>
    <mergeCell ref="C27:C28"/>
    <mergeCell ref="D27:D28"/>
    <mergeCell ref="C21:C25"/>
    <mergeCell ref="C42:E43"/>
    <mergeCell ref="C40:E41"/>
    <mergeCell ref="F38:F39"/>
    <mergeCell ref="A37:B37"/>
    <mergeCell ref="A34:B34"/>
    <mergeCell ref="E36:E37"/>
    <mergeCell ref="A1:B1"/>
    <mergeCell ref="C11:F11"/>
    <mergeCell ref="C9:F9"/>
    <mergeCell ref="C7:F7"/>
    <mergeCell ref="C5:F5"/>
    <mergeCell ref="C1:F1"/>
    <mergeCell ref="C6:F6"/>
    <mergeCell ref="C8:F8"/>
    <mergeCell ref="C2:F2"/>
    <mergeCell ref="B5:B6"/>
    <mergeCell ref="C4:F4"/>
    <mergeCell ref="C3:F3"/>
    <mergeCell ref="A47:F47"/>
    <mergeCell ref="A44:F44"/>
    <mergeCell ref="A45:F45"/>
    <mergeCell ref="E27:E28"/>
    <mergeCell ref="F27:F28"/>
    <mergeCell ref="C36:D37"/>
    <mergeCell ref="A30:D30"/>
    <mergeCell ref="A31:D31"/>
    <mergeCell ref="A32:D33"/>
    <mergeCell ref="E32:E33"/>
    <mergeCell ref="F32:F33"/>
    <mergeCell ref="A13:A14"/>
    <mergeCell ref="A16:A20"/>
    <mergeCell ref="A21:A25"/>
    <mergeCell ref="A46:F46"/>
    <mergeCell ref="C34:E35"/>
    <mergeCell ref="A42:B43"/>
    <mergeCell ref="F21:F25"/>
    <mergeCell ref="A27:A28"/>
    <mergeCell ref="F16:F20"/>
    <mergeCell ref="F42:F43"/>
    <mergeCell ref="C38:E39"/>
    <mergeCell ref="A36:B36"/>
    <mergeCell ref="A38:B39"/>
    <mergeCell ref="F40:F41"/>
    <mergeCell ref="A35:B35"/>
    <mergeCell ref="F36:F37"/>
    <mergeCell ref="F34:F35"/>
  </mergeCells>
  <dataValidations count="4">
    <dataValidation type="list" allowBlank="1" showInputMessage="1" showErrorMessage="1" sqref="A47:F47"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36:E37" xr:uid="{00000000-0002-0000-0000-000001000000}">
      <formula1>"0,7,19"</formula1>
    </dataValidation>
    <dataValidation type="list" allowBlank="1" showInputMessage="1" showErrorMessage="1" sqref="B28" xr:uid="{00000000-0002-0000-0000-000003000000}">
      <formula1>$H$51:$H$56</formula1>
    </dataValidation>
    <dataValidation type="list" allowBlank="1" promptTitle="Mengeneinheiten" sqref="D16:D28" xr:uid="{00000000-0002-0000-0000-000002000000}">
      <formula1>"%,Bl.,g,h,Jhr,k.A.,kg,l,LE,m,Mon,m²,m³,Pal,psch,S.,St.,StS,t,TS,Wo,"</formula1>
    </dataValidation>
  </dataValidations>
  <pageMargins left="0.7" right="0.7" top="0.78740157499999996" bottom="0.78740157499999996" header="0.3" footer="0.3"/>
  <pageSetup paperSize="9" scale="85"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Sawallisch, Silvia</cp:lastModifiedBy>
  <cp:lastPrinted>2021-01-07T14:13:19Z</cp:lastPrinted>
  <dcterms:created xsi:type="dcterms:W3CDTF">2019-07-22T13:28:59Z</dcterms:created>
  <dcterms:modified xsi:type="dcterms:W3CDTF">2026-06-03T07:22:53Z</dcterms:modified>
</cp:coreProperties>
</file>